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75" windowWidth="18375" windowHeight="9780"/>
  </bookViews>
  <sheets>
    <sheet name="Прил. 3.2.1 2018" sheetId="10" r:id="rId1"/>
  </sheets>
  <calcPr calcId="124519"/>
</workbook>
</file>

<file path=xl/calcChain.xml><?xml version="1.0" encoding="utf-8"?>
<calcChain xmlns="http://schemas.openxmlformats.org/spreadsheetml/2006/main">
  <c r="F21" i="10"/>
  <c r="C21"/>
  <c r="H20"/>
  <c r="E20"/>
  <c r="H19"/>
  <c r="E19"/>
  <c r="H18"/>
  <c r="E18"/>
  <c r="H17"/>
  <c r="E17"/>
  <c r="I17" s="1"/>
  <c r="H16"/>
  <c r="E16"/>
  <c r="I16" s="1"/>
  <c r="I15"/>
  <c r="H15"/>
  <c r="E15"/>
  <c r="I14"/>
  <c r="H14"/>
  <c r="E14"/>
  <c r="H13"/>
  <c r="E13"/>
  <c r="I13" s="1"/>
  <c r="H12"/>
  <c r="E12"/>
  <c r="I11"/>
  <c r="H11"/>
  <c r="E11"/>
  <c r="H10"/>
  <c r="H21" s="1"/>
  <c r="E10"/>
  <c r="I10" s="1"/>
  <c r="H9"/>
  <c r="E9"/>
  <c r="E21" s="1"/>
  <c r="I9" l="1"/>
  <c r="I21" s="1"/>
</calcChain>
</file>

<file path=xl/sharedStrings.xml><?xml version="1.0" encoding="utf-8"?>
<sst xmlns="http://schemas.openxmlformats.org/spreadsheetml/2006/main" count="39" uniqueCount="37">
  <si>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</si>
  <si>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</si>
  <si>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</si>
  <si>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</si>
  <si>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</si>
  <si>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</si>
  <si>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</si>
  <si>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</si>
  <si>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</si>
  <si>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</si>
  <si>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</si>
  <si>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</si>
  <si>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</si>
  <si>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</si>
  <si>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№ счет-фактуры, дата</t>
  </si>
  <si>
    <t>Объем МВт месяц</t>
  </si>
  <si>
    <t>Сумма, руб.</t>
  </si>
  <si>
    <t>Расходы на содержание эл.сетей для прочих потребителей</t>
  </si>
  <si>
    <t>Расходы на содержание эл.сетей на собственное потребление</t>
  </si>
  <si>
    <t>Тариф, руб./МВт. мес.</t>
  </si>
  <si>
    <t>Директор МУП "ШТЭС" __________________________ А.П. Щербаков</t>
  </si>
  <si>
    <t>Итого сумма за год руб.  без НДС</t>
  </si>
  <si>
    <t>Сумма, руб.      без НДС</t>
  </si>
  <si>
    <t>1890036673/0100</t>
  </si>
  <si>
    <t>Приложение 3.2.1</t>
  </si>
  <si>
    <t>Отчет по фактическим расходам за пользование сетями ПАО "ФСК ЕЭС России" ТСО за 2018 год</t>
  </si>
  <si>
    <t>1890003743/0100</t>
  </si>
  <si>
    <t>1890006531/0100</t>
  </si>
  <si>
    <t>1890011914/0100</t>
  </si>
  <si>
    <t>1890015549/0100</t>
  </si>
  <si>
    <t>1890019390/0100</t>
  </si>
  <si>
    <t>1890023320/0100</t>
  </si>
  <si>
    <t>1890026964/0100</t>
  </si>
  <si>
    <t>1890031385/0100</t>
  </si>
  <si>
    <t>1890035713/0100</t>
  </si>
  <si>
    <t>1890042876/0100</t>
  </si>
  <si>
    <t>1890047012/0100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</si>
</sst>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" fillId="2" borderId="0" applyBorder="0">
      <alignment horizontal="right"/>
    </xf>
  </cellStyleXfs>
  <cellXfs count="12">
    <xf numFmtId="0" fontId="0" fillId="0" borderId="0" xfId="0"/>
    <xf numFmtId="0" fontId="7" fillId="0" borderId="1" xfId="0" applyFont="1" applyBorder="1"/>
    <xf numFmtId="2" fontId="7" fillId="0" borderId="1" xfId="0" applyNumberFormat="1" applyFont="1" applyBorder="1"/>
    <xf numFmtId="0" fontId="7" fillId="3" borderId="0" xfId="0" applyFont="1" applyFill="1"/>
    <xf numFmtId="164" fontId="7" fillId="0" borderId="1" xfId="0" applyNumberFormat="1" applyFont="1" applyBorder="1"/>
    <xf numFmtId="0" fontId="7" fillId="4" borderId="1" xfId="0" applyFont="1" applyFill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9">
    <cellStyle name="Гиперссылка 2" xfId="4"/>
    <cellStyle name="Обычный" xfId="0" builtinId="0"/>
    <cellStyle name="Обычный 10" xfId="7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2"/>
    <cellStyle name="Обычный 2 2" xfId="3"/>
    <cellStyle name="Обычный 20" xfId="22"/>
    <cellStyle name="Обычный 21" xfId="23"/>
    <cellStyle name="Обычный 22" xfId="25"/>
    <cellStyle name="Обычный 23" xfId="24"/>
    <cellStyle name="Обычный 24" xfId="26"/>
    <cellStyle name="Обычный 25" xfId="27"/>
    <cellStyle name="Обычный 26" xfId="28"/>
    <cellStyle name="Обычный 27" xfId="29"/>
    <cellStyle name="Обычный 28" xfId="37"/>
    <cellStyle name="Обычный 29" xfId="30"/>
    <cellStyle name="Обычный 3" xfId="6"/>
    <cellStyle name="Обычный 30" xfId="31"/>
    <cellStyle name="Обычный 31" xfId="32"/>
    <cellStyle name="Обычный 32" xfId="33"/>
    <cellStyle name="Обычный 33" xfId="34"/>
    <cellStyle name="Обычный 34" xfId="35"/>
    <cellStyle name="Обычный 35" xfId="36"/>
    <cellStyle name="Обычный 36" xfId="38"/>
    <cellStyle name="Обычный 37" xfId="39"/>
    <cellStyle name="Обычный 38" xfId="40"/>
    <cellStyle name="Обычный 39" xfId="41"/>
    <cellStyle name="Обычный 4" xfId="7"/>
    <cellStyle name="Обычный 40" xfId="43"/>
    <cellStyle name="Обычный 41" xfId="45"/>
    <cellStyle name="Обычный 42" xfId="44"/>
    <cellStyle name="Обычный 43" xfId="51"/>
    <cellStyle name="Обычный 44" xfId="47"/>
    <cellStyle name="Обычный 45" xfId="52"/>
    <cellStyle name="Обычный 46" xfId="61"/>
    <cellStyle name="Обычный 47" xfId="42"/>
    <cellStyle name="Обычный 48" xfId="58"/>
    <cellStyle name="Обычный 49" xfId="60"/>
    <cellStyle name="Обычный 5" xfId="8"/>
    <cellStyle name="Обычный 50" xfId="63"/>
    <cellStyle name="Обычный 51" xfId="62"/>
    <cellStyle name="Обычный 52" xfId="59"/>
    <cellStyle name="Обычный 53" xfId="55"/>
    <cellStyle name="Обычный 54" xfId="56"/>
    <cellStyle name="Обычный 55" xfId="54"/>
    <cellStyle name="Обычный 56" xfId="57"/>
    <cellStyle name="Обычный 57" xfId="49"/>
    <cellStyle name="Обычный 58" xfId="50"/>
    <cellStyle name="Обычный 59" xfId="5"/>
    <cellStyle name="Обычный 6" xfId="9"/>
    <cellStyle name="Обычный 60" xfId="46"/>
    <cellStyle name="Обычный 61" xfId="48"/>
    <cellStyle name="Обычный 62" xfId="75"/>
    <cellStyle name="Обычный 63" xfId="76"/>
    <cellStyle name="Обычный 64" xfId="65"/>
    <cellStyle name="Обычный 65" xfId="67"/>
    <cellStyle name="Обычный 66" xfId="66"/>
    <cellStyle name="Обычный 67" xfId="70"/>
    <cellStyle name="Обычный 68" xfId="64"/>
    <cellStyle name="Обычный 69" xfId="71"/>
    <cellStyle name="Обычный 7" xfId="10"/>
    <cellStyle name="Обычный 70" xfId="69"/>
    <cellStyle name="Обычный 71" xfId="73"/>
    <cellStyle name="Обычный 72" xfId="68"/>
    <cellStyle name="Обычный 73" xfId="74"/>
    <cellStyle name="Обычный 74" xfId="77"/>
    <cellStyle name="Обычный 75" xfId="53"/>
    <cellStyle name="Обычный 8" xfId="11"/>
    <cellStyle name="Обычный 9" xfId="12"/>
    <cellStyle name="Стиль 1" xfId="1"/>
    <cellStyle name="Формула" xfId="78"/>
  </cellStyles>
  <dxfs count="0"/>
  <tableStyles count="0" defaultTableStyle="TableStyleMedium9" defaultPivotStyle="PivotStyleLight16"/>
  <colors>
    <mruColors>
      <color rgb="FF66FFFF"/>
      <color rgb="FFCCFFCC"/>
      <color rgb="FFFFCCFF"/>
      <color rgb="FFFFCCCC"/>
      <color rgb="FFFF99FF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M12" sqref="M12"/>
    </sheetView>
  </sheetViews>
  <sheetFormatPr defaultRowHeight="12.75"/>
  <cols>
    <col min="1" max="1" width="12" customWidth="1"/>
    <col min="2" max="2" width="18.28515625" customWidth="1"/>
    <col min="3" max="3" width="12.5703125" customWidth="1"/>
    <col min="4" max="4" width="12.28515625" customWidth="1"/>
    <col min="5" max="5" width="13.7109375" customWidth="1"/>
    <col min="6" max="6" width="13.28515625" customWidth="1"/>
    <col min="7" max="7" width="12.28515625" customWidth="1"/>
    <col min="8" max="8" width="12.140625" customWidth="1"/>
    <col min="9" max="9" width="12.5703125" customWidth="1"/>
  </cols>
  <sheetData>
    <row r="1" spans="1:9">
      <c r="H1" s="9" t="s">
        <v>24</v>
      </c>
      <c r="I1" s="9"/>
    </row>
    <row r="2" spans="1:9">
      <c r="H2" s="6"/>
      <c r="I2" s="6"/>
    </row>
    <row r="3" spans="1:9" ht="12.75" customHeight="1">
      <c r="A3" s="10" t="s">
        <v>25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2.75" customHeight="1">
      <c r="A5" s="10"/>
      <c r="B5" s="10"/>
      <c r="C5" s="10"/>
      <c r="D5" s="10"/>
      <c r="E5" s="10"/>
      <c r="F5" s="10"/>
      <c r="G5" s="10"/>
      <c r="H5" s="10"/>
      <c r="I5" s="10"/>
    </row>
    <row r="7" spans="1:9" ht="31.5" customHeight="1">
      <c r="A7" s="8" t="s">
        <v>0</v>
      </c>
      <c r="B7" s="8" t="s">
        <v>14</v>
      </c>
      <c r="C7" s="8" t="s">
        <v>17</v>
      </c>
      <c r="D7" s="8"/>
      <c r="E7" s="8"/>
      <c r="F7" s="8" t="s">
        <v>18</v>
      </c>
      <c r="G7" s="8"/>
      <c r="H7" s="8"/>
      <c r="I7" s="11" t="s">
        <v>21</v>
      </c>
    </row>
    <row r="8" spans="1:9" ht="63" customHeight="1">
      <c r="A8" s="8"/>
      <c r="B8" s="8"/>
      <c r="C8" s="7" t="s">
        <v>15</v>
      </c>
      <c r="D8" s="7" t="s">
        <v>19</v>
      </c>
      <c r="E8" s="7" t="s">
        <v>22</v>
      </c>
      <c r="F8" s="7" t="s">
        <v>15</v>
      </c>
      <c r="G8" s="7" t="s">
        <v>19</v>
      </c>
      <c r="H8" s="7" t="s">
        <v>16</v>
      </c>
      <c r="I8" s="11"/>
    </row>
    <row r="9" spans="1:9" ht="15.75">
      <c r="A9" s="1" t="s">
        <v>1</v>
      </c>
      <c r="B9" s="1" t="s">
        <v>26</v>
      </c>
      <c r="C9" s="4">
        <v>4.6520000000000001</v>
      </c>
      <c r="D9" s="1">
        <v>164095.64000000001</v>
      </c>
      <c r="E9" s="2">
        <f>C9*D9</f>
        <v>763372.91728000005</v>
      </c>
      <c r="F9" s="1">
        <v>72.641000000000005</v>
      </c>
      <c r="G9" s="1">
        <v>1578.69</v>
      </c>
      <c r="H9" s="2">
        <f>F9*G9</f>
        <v>114677.62029000001</v>
      </c>
      <c r="I9" s="2">
        <f>E9+H9</f>
        <v>878050.53757000004</v>
      </c>
    </row>
    <row r="10" spans="1:9" ht="15.75">
      <c r="A10" s="1" t="s">
        <v>2</v>
      </c>
      <c r="B10" s="5" t="s">
        <v>27</v>
      </c>
      <c r="C10" s="4">
        <v>4.6520000000000001</v>
      </c>
      <c r="D10" s="1">
        <v>164095.64000000001</v>
      </c>
      <c r="E10" s="2">
        <f t="shared" ref="E10" si="0">C10*D10</f>
        <v>763372.91728000005</v>
      </c>
      <c r="F10" s="1">
        <v>59.633000000000003</v>
      </c>
      <c r="G10" s="1">
        <v>1490.44</v>
      </c>
      <c r="H10" s="2">
        <f t="shared" ref="H10:H20" si="1">F10*G10</f>
        <v>88879.408520000012</v>
      </c>
      <c r="I10" s="2">
        <f>E10+H10</f>
        <v>852252.32580000011</v>
      </c>
    </row>
    <row r="11" spans="1:9" ht="15.75">
      <c r="A11" s="1" t="s">
        <v>3</v>
      </c>
      <c r="B11" s="1" t="s">
        <v>28</v>
      </c>
      <c r="C11" s="4">
        <v>4.6520000000000001</v>
      </c>
      <c r="D11" s="1">
        <v>164095.64000000001</v>
      </c>
      <c r="E11" s="2">
        <f>C11*D11</f>
        <v>763372.91728000005</v>
      </c>
      <c r="F11" s="1">
        <v>56.122999999999998</v>
      </c>
      <c r="G11" s="1">
        <v>2054.46</v>
      </c>
      <c r="H11" s="2">
        <f t="shared" si="1"/>
        <v>115302.45857999999</v>
      </c>
      <c r="I11" s="2">
        <f>E11+H11</f>
        <v>878675.37586000003</v>
      </c>
    </row>
    <row r="12" spans="1:9" ht="15.75">
      <c r="A12" s="1" t="s">
        <v>4</v>
      </c>
      <c r="B12" s="1" t="s">
        <v>29</v>
      </c>
      <c r="C12" s="4">
        <v>4.6520000000000001</v>
      </c>
      <c r="D12" s="1">
        <v>164095.64000000001</v>
      </c>
      <c r="E12" s="2">
        <f t="shared" ref="E12:E20" si="2">C12*D12</f>
        <v>763372.91728000005</v>
      </c>
      <c r="F12" s="4">
        <v>45.009</v>
      </c>
      <c r="G12" s="1">
        <v>1827.25</v>
      </c>
      <c r="H12" s="2">
        <f t="shared" si="1"/>
        <v>82242.695250000004</v>
      </c>
      <c r="I12" s="2">
        <v>845615.62</v>
      </c>
    </row>
    <row r="13" spans="1:9" ht="15.75">
      <c r="A13" s="1" t="s">
        <v>5</v>
      </c>
      <c r="B13" s="1" t="s">
        <v>30</v>
      </c>
      <c r="C13" s="4">
        <v>4.6520000000000001</v>
      </c>
      <c r="D13" s="1">
        <v>164095.64000000001</v>
      </c>
      <c r="E13" s="2">
        <f t="shared" si="2"/>
        <v>763372.91728000005</v>
      </c>
      <c r="F13" s="1">
        <v>2.286</v>
      </c>
      <c r="G13" s="1">
        <v>1371.9</v>
      </c>
      <c r="H13" s="2">
        <f t="shared" si="1"/>
        <v>3136.1634000000004</v>
      </c>
      <c r="I13" s="2">
        <f t="shared" ref="I13:I17" si="3">E13+H13</f>
        <v>766509.08068000001</v>
      </c>
    </row>
    <row r="14" spans="1:9" ht="15.75">
      <c r="A14" s="1" t="s">
        <v>6</v>
      </c>
      <c r="B14" s="1" t="s">
        <v>31</v>
      </c>
      <c r="C14" s="4">
        <v>4.6520000000000001</v>
      </c>
      <c r="D14" s="1">
        <v>164095.64000000001</v>
      </c>
      <c r="E14" s="2">
        <f t="shared" si="2"/>
        <v>763372.91728000005</v>
      </c>
      <c r="F14" s="1">
        <v>0</v>
      </c>
      <c r="G14" s="1">
        <v>1194.75</v>
      </c>
      <c r="H14" s="2">
        <f t="shared" si="1"/>
        <v>0</v>
      </c>
      <c r="I14" s="2">
        <f t="shared" si="3"/>
        <v>763372.91728000005</v>
      </c>
    </row>
    <row r="15" spans="1:9" ht="15.75">
      <c r="A15" s="1" t="s">
        <v>7</v>
      </c>
      <c r="B15" s="5" t="s">
        <v>32</v>
      </c>
      <c r="C15" s="4">
        <v>4.6520000000000001</v>
      </c>
      <c r="D15" s="1">
        <v>173164.15</v>
      </c>
      <c r="E15" s="2">
        <f t="shared" si="2"/>
        <v>805559.62580000004</v>
      </c>
      <c r="F15" s="1">
        <v>0</v>
      </c>
      <c r="G15" s="1">
        <v>1258.6199999999999</v>
      </c>
      <c r="H15" s="2">
        <f t="shared" si="1"/>
        <v>0</v>
      </c>
      <c r="I15" s="2">
        <f t="shared" si="3"/>
        <v>805559.62580000004</v>
      </c>
    </row>
    <row r="16" spans="1:9" ht="15.75">
      <c r="A16" s="1" t="s">
        <v>8</v>
      </c>
      <c r="B16" s="1" t="s">
        <v>33</v>
      </c>
      <c r="C16" s="4">
        <v>4.6520000000000001</v>
      </c>
      <c r="D16" s="1">
        <v>173164.15</v>
      </c>
      <c r="E16" s="2">
        <f t="shared" si="2"/>
        <v>805559.62580000004</v>
      </c>
      <c r="F16" s="1">
        <v>0</v>
      </c>
      <c r="G16" s="1">
        <v>1252.82</v>
      </c>
      <c r="H16" s="2">
        <f t="shared" si="1"/>
        <v>0</v>
      </c>
      <c r="I16" s="2">
        <f t="shared" si="3"/>
        <v>805559.62580000004</v>
      </c>
    </row>
    <row r="17" spans="1:9" ht="15.75">
      <c r="A17" s="1" t="s">
        <v>9</v>
      </c>
      <c r="B17" s="1" t="s">
        <v>34</v>
      </c>
      <c r="C17" s="4">
        <v>4.6520000000000001</v>
      </c>
      <c r="D17" s="1">
        <v>173164.15</v>
      </c>
      <c r="E17" s="2">
        <f t="shared" si="2"/>
        <v>805559.62580000004</v>
      </c>
      <c r="F17" s="1">
        <v>0</v>
      </c>
      <c r="G17" s="1">
        <v>1571.65</v>
      </c>
      <c r="H17" s="2">
        <f t="shared" si="1"/>
        <v>0</v>
      </c>
      <c r="I17" s="2">
        <f t="shared" si="3"/>
        <v>805559.62580000004</v>
      </c>
    </row>
    <row r="18" spans="1:9" ht="15.75">
      <c r="A18" s="1" t="s">
        <v>10</v>
      </c>
      <c r="B18" s="1" t="s">
        <v>23</v>
      </c>
      <c r="C18" s="4">
        <v>4.6520000000000001</v>
      </c>
      <c r="D18" s="1">
        <v>173164.15</v>
      </c>
      <c r="E18" s="2">
        <f t="shared" si="2"/>
        <v>805559.62580000004</v>
      </c>
      <c r="F18" s="1">
        <v>39.316000000000003</v>
      </c>
      <c r="G18" s="1">
        <v>1728.25</v>
      </c>
      <c r="H18" s="2">
        <f t="shared" si="1"/>
        <v>67947.877000000008</v>
      </c>
      <c r="I18" s="2">
        <v>873507.51</v>
      </c>
    </row>
    <row r="19" spans="1:9" ht="15.75">
      <c r="A19" s="1" t="s">
        <v>11</v>
      </c>
      <c r="B19" s="1" t="s">
        <v>35</v>
      </c>
      <c r="C19" s="4">
        <v>4.6520000000000001</v>
      </c>
      <c r="D19" s="1">
        <v>173164.15</v>
      </c>
      <c r="E19" s="2">
        <f t="shared" si="2"/>
        <v>805559.62580000004</v>
      </c>
      <c r="F19" s="1">
        <v>53.652000000000001</v>
      </c>
      <c r="G19" s="1">
        <v>1449.03</v>
      </c>
      <c r="H19" s="2">
        <f t="shared" si="1"/>
        <v>77743.357560000004</v>
      </c>
      <c r="I19" s="2">
        <v>883302.99</v>
      </c>
    </row>
    <row r="20" spans="1:9" ht="15.75">
      <c r="A20" s="1" t="s">
        <v>12</v>
      </c>
      <c r="B20" s="5" t="s">
        <v>36</v>
      </c>
      <c r="C20" s="4">
        <v>4.6520000000000001</v>
      </c>
      <c r="D20" s="1">
        <v>173164.15</v>
      </c>
      <c r="E20" s="2">
        <f t="shared" si="2"/>
        <v>805559.62580000004</v>
      </c>
      <c r="F20" s="1">
        <v>69.299000000000007</v>
      </c>
      <c r="G20" s="1">
        <v>1585.08</v>
      </c>
      <c r="H20" s="2">
        <f t="shared" si="1"/>
        <v>109844.45892</v>
      </c>
      <c r="I20" s="2">
        <v>915404.09</v>
      </c>
    </row>
    <row r="21" spans="1:9" ht="15.75">
      <c r="A21" s="1" t="s">
        <v>13</v>
      </c>
      <c r="B21" s="1"/>
      <c r="C21" s="4">
        <f>SUM(C9:C20)/12</f>
        <v>4.6520000000000001</v>
      </c>
      <c r="D21" s="1"/>
      <c r="E21" s="1">
        <f t="shared" ref="E21" si="4">SUM(E9:E20)</f>
        <v>9413595.2584800031</v>
      </c>
      <c r="F21" s="2">
        <f>SUM(F9:F20)/12</f>
        <v>33.163250000000005</v>
      </c>
      <c r="G21" s="1"/>
      <c r="H21" s="2">
        <f>SUM(H9:H20)</f>
        <v>659774.03952000011</v>
      </c>
      <c r="I21" s="1">
        <f>SUM(I9:I20)</f>
        <v>10073369.324590001</v>
      </c>
    </row>
    <row r="27" spans="1:9" ht="15.75">
      <c r="B27" s="3" t="s">
        <v>20</v>
      </c>
    </row>
  </sheetData>
  <mergeCells count="7">
    <mergeCell ref="A7:A8"/>
    <mergeCell ref="H1:I1"/>
    <mergeCell ref="A3:I5"/>
    <mergeCell ref="B7:B8"/>
    <mergeCell ref="C7:E7"/>
    <mergeCell ref="F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3.2.1 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Дьяченко</dc:creator>
  <cp:lastModifiedBy>admin</cp:lastModifiedBy>
  <cp:lastPrinted>2017-08-29T04:21:21Z</cp:lastPrinted>
  <dcterms:created xsi:type="dcterms:W3CDTF">2014-07-30T07:44:10Z</dcterms:created>
  <dcterms:modified xsi:type="dcterms:W3CDTF">2019-04-25T06:37:18Z</dcterms:modified>
</cp:coreProperties>
</file>