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6" windowWidth="22980" windowHeight="8496"/>
  </bookViews>
  <sheets>
    <sheet name="Тариф с 01.01.2023 " sheetId="4" r:id="rId1"/>
    <sheet name="Тариф с 01.01.2022 по 31.12.22" sheetId="3" r:id="rId2"/>
    <sheet name="Тарифс 01.01.2021 по 31.12.2021" sheetId="1" r:id="rId3"/>
    <sheet name="Тариф" sheetId="2" r:id="rId4"/>
  </sheets>
  <definedNames>
    <definedName name="_xlnm.Print_Area" localSheetId="1">'Тариф с 01.01.2022 по 31.12.22'!$A$1:$H$41</definedName>
    <definedName name="_xlnm.Print_Area" localSheetId="0">'Тариф с 01.01.2023 '!$A$1:$H$41</definedName>
    <definedName name="_xlnm.Print_Area" localSheetId="2">'Тарифс 01.01.2021 по 31.12.2021'!$A$1:$H$41</definedName>
  </definedNames>
  <calcPr calcId="125725"/>
</workbook>
</file>

<file path=xl/calcChain.xml><?xml version="1.0" encoding="utf-8"?>
<calcChain xmlns="http://schemas.openxmlformats.org/spreadsheetml/2006/main">
  <c r="G21" i="4"/>
  <c r="G31" l="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F23"/>
  <c r="H23" s="1"/>
  <c r="F22"/>
  <c r="G22" s="1"/>
  <c r="H21"/>
  <c r="G31" i="3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F23"/>
  <c r="F22"/>
  <c r="G22" s="1"/>
  <c r="G21"/>
  <c r="H21" s="1"/>
  <c r="G31" i="2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H23"/>
  <c r="G23"/>
  <c r="F23"/>
  <c r="F22"/>
  <c r="G21"/>
  <c r="H21" s="1"/>
  <c r="H22" i="4" l="1"/>
  <c r="H22" i="3"/>
  <c r="G22" i="2"/>
  <c r="H22" s="1"/>
  <c r="G31" i="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F23"/>
  <c r="G23" s="1"/>
  <c r="F22"/>
  <c r="H21"/>
  <c r="G21"/>
  <c r="H23" l="1"/>
  <c r="H22"/>
  <c r="G22"/>
</calcChain>
</file>

<file path=xl/comments1.xml><?xml version="1.0" encoding="utf-8"?>
<comments xmlns="http://schemas.openxmlformats.org/spreadsheetml/2006/main">
  <authors>
    <author>Sweta</author>
  </authors>
  <commentLis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Sweta:</t>
        </r>
        <r>
          <rPr>
            <sz val="8"/>
            <color indexed="81"/>
            <rFont val="Tahoma"/>
            <family val="2"/>
            <charset val="204"/>
          </rPr>
          <t xml:space="preserve">
без НДС и рентабельности</t>
        </r>
      </text>
    </comment>
  </commentList>
</comments>
</file>

<file path=xl/comments2.xml><?xml version="1.0" encoding="utf-8"?>
<comments xmlns="http://schemas.openxmlformats.org/spreadsheetml/2006/main">
  <authors>
    <author>Sweta</author>
  </authors>
  <commentLis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Sweta:</t>
        </r>
        <r>
          <rPr>
            <sz val="8"/>
            <color indexed="81"/>
            <rFont val="Tahoma"/>
            <family val="2"/>
            <charset val="204"/>
          </rPr>
          <t xml:space="preserve">
без НДС и рентабельности</t>
        </r>
      </text>
    </comment>
  </commentList>
</comments>
</file>

<file path=xl/comments3.xml><?xml version="1.0" encoding="utf-8"?>
<comments xmlns="http://schemas.openxmlformats.org/spreadsheetml/2006/main">
  <authors>
    <author>Sweta</author>
  </authors>
  <commentLis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Sweta:</t>
        </r>
        <r>
          <rPr>
            <sz val="8"/>
            <color indexed="81"/>
            <rFont val="Tahoma"/>
            <family val="2"/>
            <charset val="204"/>
          </rPr>
          <t xml:space="preserve">
без НДС и рентабельности</t>
        </r>
      </text>
    </comment>
  </commentList>
</comments>
</file>

<file path=xl/comments4.xml><?xml version="1.0" encoding="utf-8"?>
<comments xmlns="http://schemas.openxmlformats.org/spreadsheetml/2006/main">
  <authors>
    <author>Sweta</author>
  </authors>
  <commentLis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Sweta:</t>
        </r>
        <r>
          <rPr>
            <sz val="8"/>
            <color indexed="81"/>
            <rFont val="Tahoma"/>
            <family val="2"/>
            <charset val="204"/>
          </rPr>
          <t xml:space="preserve">
без НДС и рентабельности</t>
        </r>
      </text>
    </comment>
  </commentList>
</comments>
</file>

<file path=xl/sharedStrings.xml><?xml version="1.0" encoding="utf-8"?>
<sst xmlns="http://schemas.openxmlformats.org/spreadsheetml/2006/main" count="154" uniqueCount="32">
  <si>
    <t>Согласовано:</t>
  </si>
  <si>
    <t>Утверждаю:</t>
  </si>
  <si>
    <t>Председатель комитета по управлению</t>
  </si>
  <si>
    <t>Директор МУП ШТЭС</t>
  </si>
  <si>
    <t>Муниципальным имуществом</t>
  </si>
  <si>
    <t>Шушенского района</t>
  </si>
  <si>
    <t>________________И.К. Кринберг</t>
  </si>
  <si>
    <t>_______________А.П. Щербаков</t>
  </si>
  <si>
    <t>Стоимость</t>
  </si>
  <si>
    <t>размещения волоконно-оптических линий связи</t>
  </si>
  <si>
    <t>на воздушных линиях электропередачи МУП ШТЭС</t>
  </si>
  <si>
    <t>№
пп</t>
  </si>
  <si>
    <t>Наименование услуги</t>
  </si>
  <si>
    <t>Параметры опоры</t>
  </si>
  <si>
    <t>Ед.
изм.</t>
  </si>
  <si>
    <t>Кол-во</t>
  </si>
  <si>
    <t>Цена за ед., руб. без НДС</t>
  </si>
  <si>
    <t>НДС 20%</t>
  </si>
  <si>
    <t>Цена за ед., руб. с НДС</t>
  </si>
  <si>
    <t xml:space="preserve">Ежемесячный тариф на размещение волоконно-оптических линий связи на воздушных линиях электропередачи применительно к 1 опоре, руб. </t>
  </si>
  <si>
    <t>Опора деревянная, железобетонная ВЛ 10/6/ 0,4 кВ</t>
  </si>
  <si>
    <t>1 опора</t>
  </si>
  <si>
    <t>ВЛ 0,4 кВ</t>
  </si>
  <si>
    <t>Опора анкерная металлическая ВЛ 110 кВ</t>
  </si>
  <si>
    <t>ВЛ 35 кВ</t>
  </si>
  <si>
    <t>ВЛ 110 кВ</t>
  </si>
  <si>
    <t>Прим. : при определении стоимости размещения ВОЛС на воздушных линиях электропередачи принят метод сравнения продаж в рамках предоставленной информации в открытых источниках.</t>
  </si>
  <si>
    <t>Начальник ПЭО                                                  С.А. Окунева</t>
  </si>
  <si>
    <t>8(39139)34479</t>
  </si>
  <si>
    <t>tesplanov3@mail.ru</t>
  </si>
  <si>
    <t>с 1 января 2023 г.</t>
  </si>
  <si>
    <t>с 01 января 2022 по 31 декабря 2022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</si>
</sst>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4"/>
      <name val="Arial Cyr"/>
      <charset val="204"/>
    </font>
    <font>
      <b/>
      <i/>
      <sz val="12"/>
      <color indexed="12"/>
      <name val="Arial Cyr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64" fontId="1" fillId="0" borderId="1" xfId="1" applyFont="1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1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164" fontId="1" fillId="0" borderId="2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2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planov3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planov3@mail.ru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splanov3@mail.ru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mailto:tesplanov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tabSelected="1" view="pageBreakPreview" topLeftCell="A14" zoomScaleNormal="90" zoomScaleSheetLayoutView="100" workbookViewId="0">
      <selection activeCell="I20" sqref="I20"/>
    </sheetView>
  </sheetViews>
  <sheetFormatPr defaultRowHeight="13.2"/>
  <cols>
    <col min="1" max="1" width="4" style="1" customWidth="1"/>
    <col min="2" max="2" width="28.77734375" customWidth="1"/>
    <col min="3" max="3" width="14.21875" customWidth="1"/>
    <col min="4" max="4" width="10.33203125" style="1" hidden="1" customWidth="1"/>
    <col min="5" max="5" width="9.6640625" hidden="1" customWidth="1"/>
    <col min="6" max="6" width="12.88671875" customWidth="1"/>
    <col min="7" max="7" width="12.88671875" bestFit="1" customWidth="1"/>
    <col min="8" max="9" width="13.5546875" customWidth="1"/>
  </cols>
  <sheetData>
    <row r="1" spans="1:8" ht="15" hidden="1">
      <c r="B1" s="2" t="s">
        <v>0</v>
      </c>
      <c r="C1" s="3"/>
      <c r="D1" s="29"/>
      <c r="F1" s="2" t="s">
        <v>1</v>
      </c>
      <c r="G1" s="5"/>
    </row>
    <row r="2" spans="1:8" ht="15" hidden="1">
      <c r="B2" s="2" t="s">
        <v>2</v>
      </c>
      <c r="C2" s="3"/>
      <c r="D2" s="29"/>
      <c r="F2" s="2" t="s">
        <v>3</v>
      </c>
      <c r="G2" s="5"/>
    </row>
    <row r="3" spans="1:8" ht="15" hidden="1">
      <c r="B3" s="2" t="s">
        <v>4</v>
      </c>
      <c r="C3" s="3"/>
      <c r="D3" s="29"/>
      <c r="F3" s="2"/>
      <c r="G3" s="5"/>
    </row>
    <row r="4" spans="1:8" ht="15" hidden="1">
      <c r="B4" s="2" t="s">
        <v>5</v>
      </c>
      <c r="C4" s="3"/>
      <c r="D4" s="29"/>
      <c r="F4" s="3"/>
      <c r="G4" s="5"/>
    </row>
    <row r="5" spans="1:8" ht="15" hidden="1">
      <c r="B5" s="3"/>
      <c r="C5" s="3"/>
      <c r="D5" s="29"/>
      <c r="F5" s="3"/>
      <c r="G5" s="5"/>
    </row>
    <row r="6" spans="1:8" ht="15" hidden="1">
      <c r="B6" s="2" t="s">
        <v>6</v>
      </c>
      <c r="C6" s="3"/>
      <c r="D6" s="2"/>
      <c r="F6" s="2" t="s">
        <v>7</v>
      </c>
      <c r="G6" s="5"/>
    </row>
    <row r="7" spans="1:8" ht="15" hidden="1">
      <c r="B7" s="2"/>
      <c r="C7" s="3"/>
      <c r="D7" s="2"/>
      <c r="F7" s="2"/>
      <c r="G7" s="5"/>
    </row>
    <row r="8" spans="1:8" ht="15" hidden="1">
      <c r="B8" s="3"/>
      <c r="C8" s="3"/>
      <c r="D8" s="29"/>
      <c r="E8" s="33"/>
      <c r="F8" s="33"/>
      <c r="G8" s="33"/>
    </row>
    <row r="9" spans="1:8" ht="15" hidden="1">
      <c r="B9" s="3"/>
      <c r="C9" s="3"/>
      <c r="D9" s="29"/>
      <c r="E9" s="30"/>
      <c r="F9" s="30"/>
      <c r="G9" s="30"/>
    </row>
    <row r="10" spans="1:8" hidden="1">
      <c r="E10" s="7"/>
      <c r="F10" s="7"/>
      <c r="G10" s="7"/>
    </row>
    <row r="11" spans="1:8" hidden="1"/>
    <row r="12" spans="1:8" hidden="1"/>
    <row r="13" spans="1:8" hidden="1"/>
    <row r="14" spans="1:8" ht="17.399999999999999">
      <c r="A14" s="34" t="s">
        <v>8</v>
      </c>
      <c r="B14" s="34"/>
      <c r="C14" s="34"/>
      <c r="D14" s="34"/>
      <c r="E14" s="34"/>
      <c r="F14" s="34"/>
      <c r="G14" s="34"/>
      <c r="H14" s="34"/>
    </row>
    <row r="15" spans="1:8" ht="17.399999999999999">
      <c r="A15" s="34" t="s">
        <v>9</v>
      </c>
      <c r="B15" s="34"/>
      <c r="C15" s="34"/>
      <c r="D15" s="34"/>
      <c r="E15" s="34"/>
      <c r="F15" s="34"/>
      <c r="G15" s="34"/>
      <c r="H15" s="34"/>
    </row>
    <row r="16" spans="1:8" ht="17.399999999999999">
      <c r="A16" s="34" t="s">
        <v>10</v>
      </c>
      <c r="B16" s="34"/>
      <c r="C16" s="34"/>
      <c r="D16" s="34"/>
      <c r="E16" s="34"/>
      <c r="F16" s="34"/>
      <c r="G16" s="34"/>
      <c r="H16" s="34"/>
    </row>
    <row r="17" spans="1:8" ht="18">
      <c r="A17" s="8"/>
      <c r="B17" s="47" t="s">
        <v>30</v>
      </c>
      <c r="C17" s="47"/>
      <c r="D17" s="47"/>
      <c r="E17" s="47"/>
      <c r="F17" s="47"/>
      <c r="G17" s="47"/>
      <c r="H17" s="47"/>
    </row>
    <row r="18" spans="1:8" ht="18">
      <c r="A18" s="8"/>
      <c r="B18" s="8"/>
      <c r="C18" s="8"/>
      <c r="D18" s="8"/>
      <c r="E18" s="8"/>
      <c r="F18" s="8"/>
      <c r="G18" s="8"/>
    </row>
    <row r="19" spans="1:8" ht="15.6">
      <c r="A19" s="9"/>
      <c r="B19" s="9"/>
      <c r="C19" s="9"/>
      <c r="D19" s="9"/>
      <c r="E19" s="9"/>
      <c r="F19" s="9"/>
      <c r="G19" s="9"/>
    </row>
    <row r="20" spans="1:8" s="11" customFormat="1" ht="39.6">
      <c r="A20" s="10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</row>
    <row r="21" spans="1:8" s="16" customFormat="1" ht="66">
      <c r="A21" s="35">
        <v>1</v>
      </c>
      <c r="B21" s="38" t="s">
        <v>19</v>
      </c>
      <c r="C21" s="12" t="s">
        <v>20</v>
      </c>
      <c r="D21" s="41" t="s">
        <v>21</v>
      </c>
      <c r="E21" s="35">
        <v>1</v>
      </c>
      <c r="F21" s="13">
        <v>81.45</v>
      </c>
      <c r="G21" s="14">
        <f>F21*20%</f>
        <v>16.290000000000003</v>
      </c>
      <c r="H21" s="15">
        <f>F21+G21</f>
        <v>97.740000000000009</v>
      </c>
    </row>
    <row r="22" spans="1:8" s="16" customFormat="1" ht="63" hidden="1" customHeight="1">
      <c r="A22" s="36"/>
      <c r="B22" s="39"/>
      <c r="C22" s="12" t="s">
        <v>22</v>
      </c>
      <c r="D22" s="42"/>
      <c r="E22" s="36"/>
      <c r="F22" s="17">
        <f>F21*30.2%</f>
        <v>24.597899999999999</v>
      </c>
      <c r="G22" s="14">
        <f t="shared" ref="G22:G30" si="0">F22*20%-0.01</f>
        <v>4.9095800000000001</v>
      </c>
      <c r="H22" s="15">
        <f t="shared" ref="H22:H31" si="1">F22+G22</f>
        <v>29.507480000000001</v>
      </c>
    </row>
    <row r="23" spans="1:8" s="16" customFormat="1" ht="63" hidden="1" customHeight="1">
      <c r="A23" s="36"/>
      <c r="B23" s="39"/>
      <c r="C23" s="12" t="s">
        <v>22</v>
      </c>
      <c r="D23" s="42"/>
      <c r="E23" s="36"/>
      <c r="F23" s="13">
        <f>1393.25</f>
        <v>1393.25</v>
      </c>
      <c r="G23" s="14">
        <f t="shared" si="0"/>
        <v>278.64000000000004</v>
      </c>
      <c r="H23" s="15">
        <f t="shared" si="1"/>
        <v>1671.89</v>
      </c>
    </row>
    <row r="24" spans="1:8" s="16" customFormat="1" ht="63" hidden="1" customHeight="1">
      <c r="A24" s="36"/>
      <c r="B24" s="39"/>
      <c r="C24" s="12" t="s">
        <v>22</v>
      </c>
      <c r="D24" s="42"/>
      <c r="E24" s="36"/>
      <c r="F24" s="13"/>
      <c r="G24" s="14">
        <f t="shared" si="0"/>
        <v>-0.01</v>
      </c>
      <c r="H24" s="15">
        <f t="shared" si="1"/>
        <v>-0.01</v>
      </c>
    </row>
    <row r="25" spans="1:8" s="16" customFormat="1" ht="63" hidden="1" customHeight="1">
      <c r="A25" s="36"/>
      <c r="B25" s="39"/>
      <c r="C25" s="12" t="s">
        <v>22</v>
      </c>
      <c r="D25" s="42"/>
      <c r="E25" s="36"/>
      <c r="F25" s="13"/>
      <c r="G25" s="14">
        <f t="shared" si="0"/>
        <v>-0.01</v>
      </c>
      <c r="H25" s="15">
        <f t="shared" si="1"/>
        <v>-0.01</v>
      </c>
    </row>
    <row r="26" spans="1:8" s="16" customFormat="1" ht="63" hidden="1" customHeight="1">
      <c r="A26" s="36"/>
      <c r="B26" s="39"/>
      <c r="C26" s="12" t="s">
        <v>22</v>
      </c>
      <c r="D26" s="42"/>
      <c r="E26" s="36"/>
      <c r="F26" s="13"/>
      <c r="G26" s="14">
        <f t="shared" si="0"/>
        <v>-0.01</v>
      </c>
      <c r="H26" s="15">
        <f t="shared" si="1"/>
        <v>-0.01</v>
      </c>
    </row>
    <row r="27" spans="1:8" s="16" customFormat="1" ht="63" hidden="1" customHeight="1">
      <c r="A27" s="36"/>
      <c r="B27" s="39"/>
      <c r="C27" s="12" t="s">
        <v>22</v>
      </c>
      <c r="D27" s="42"/>
      <c r="E27" s="36"/>
      <c r="F27" s="13"/>
      <c r="G27" s="14">
        <f t="shared" si="0"/>
        <v>-0.01</v>
      </c>
      <c r="H27" s="15">
        <f t="shared" si="1"/>
        <v>-0.01</v>
      </c>
    </row>
    <row r="28" spans="1:8" s="16" customFormat="1" ht="63" hidden="1" customHeight="1">
      <c r="A28" s="36"/>
      <c r="B28" s="39"/>
      <c r="C28" s="12" t="s">
        <v>22</v>
      </c>
      <c r="D28" s="42"/>
      <c r="E28" s="36"/>
      <c r="F28" s="13"/>
      <c r="G28" s="14">
        <f t="shared" si="0"/>
        <v>-0.01</v>
      </c>
      <c r="H28" s="15">
        <f t="shared" si="1"/>
        <v>-0.01</v>
      </c>
    </row>
    <row r="29" spans="1:8" s="16" customFormat="1" ht="63" hidden="1" customHeight="1">
      <c r="A29" s="36"/>
      <c r="B29" s="39"/>
      <c r="C29" s="12" t="s">
        <v>22</v>
      </c>
      <c r="D29" s="42"/>
      <c r="E29" s="36"/>
      <c r="F29" s="13"/>
      <c r="G29" s="14">
        <f t="shared" si="0"/>
        <v>-0.01</v>
      </c>
      <c r="H29" s="15">
        <f t="shared" si="1"/>
        <v>-0.01</v>
      </c>
    </row>
    <row r="30" spans="1:8" s="16" customFormat="1" ht="63" hidden="1" customHeight="1">
      <c r="A30" s="36"/>
      <c r="B30" s="39"/>
      <c r="C30" s="18" t="s">
        <v>22</v>
      </c>
      <c r="D30" s="42"/>
      <c r="E30" s="36"/>
      <c r="F30" s="19"/>
      <c r="G30" s="14">
        <f t="shared" si="0"/>
        <v>-0.01</v>
      </c>
      <c r="H30" s="15">
        <f t="shared" si="1"/>
        <v>-0.01</v>
      </c>
    </row>
    <row r="31" spans="1:8" s="16" customFormat="1" ht="52.8">
      <c r="A31" s="37"/>
      <c r="B31" s="40"/>
      <c r="C31" s="12" t="s">
        <v>23</v>
      </c>
      <c r="D31" s="42"/>
      <c r="E31" s="36"/>
      <c r="F31" s="13">
        <v>210.9</v>
      </c>
      <c r="G31" s="14">
        <f>F31*20%</f>
        <v>42.180000000000007</v>
      </c>
      <c r="H31" s="15">
        <f t="shared" si="1"/>
        <v>253.08</v>
      </c>
    </row>
    <row r="32" spans="1:8" ht="25.8" hidden="1" customHeight="1">
      <c r="A32" s="20"/>
      <c r="B32" s="21"/>
      <c r="C32" s="12" t="s">
        <v>24</v>
      </c>
      <c r="D32" s="42"/>
      <c r="E32" s="36"/>
      <c r="F32" s="21"/>
      <c r="G32" s="21"/>
      <c r="H32" s="22"/>
    </row>
    <row r="33" spans="1:8" ht="25.8" hidden="1" customHeight="1">
      <c r="A33" s="20"/>
      <c r="B33" s="21"/>
      <c r="C33" s="12" t="s">
        <v>25</v>
      </c>
      <c r="D33" s="43"/>
      <c r="E33" s="37"/>
      <c r="F33" s="21"/>
      <c r="G33" s="21"/>
      <c r="H33" s="22"/>
    </row>
    <row r="34" spans="1:8" ht="23.4" customHeight="1">
      <c r="A34" s="23"/>
      <c r="B34" s="24"/>
      <c r="C34" s="24"/>
      <c r="D34" s="23"/>
      <c r="E34" s="24"/>
      <c r="F34" s="24"/>
      <c r="G34" s="24"/>
    </row>
    <row r="35" spans="1:8" ht="31.8" customHeight="1">
      <c r="A35" s="2"/>
      <c r="B35" s="31" t="s">
        <v>26</v>
      </c>
      <c r="C35" s="31"/>
      <c r="D35" s="31"/>
      <c r="E35" s="31"/>
      <c r="F35" s="31"/>
      <c r="G35" s="31"/>
      <c r="H35" s="31"/>
    </row>
    <row r="36" spans="1:8">
      <c r="A36" s="23"/>
      <c r="B36" s="24"/>
      <c r="C36" s="24"/>
      <c r="D36" s="23"/>
      <c r="E36" s="24"/>
      <c r="F36" s="24"/>
      <c r="G36" s="24"/>
    </row>
    <row r="37" spans="1:8" hidden="1">
      <c r="G37" s="24"/>
    </row>
    <row r="38" spans="1:8" s="26" customFormat="1" ht="15" hidden="1">
      <c r="A38" s="2"/>
      <c r="B38" s="32" t="s">
        <v>27</v>
      </c>
      <c r="C38" s="32"/>
      <c r="D38" s="32"/>
      <c r="E38" s="32"/>
      <c r="F38" s="32"/>
      <c r="G38" s="32"/>
    </row>
    <row r="39" spans="1:8" hidden="1"/>
    <row r="40" spans="1:8" hidden="1">
      <c r="A40" s="27" t="s">
        <v>28</v>
      </c>
    </row>
    <row r="41" spans="1:8" hidden="1">
      <c r="A41" s="28" t="s">
        <v>29</v>
      </c>
    </row>
    <row r="42" spans="1:8" hidden="1"/>
  </sheetData>
  <mergeCells count="11">
    <mergeCell ref="B35:H35"/>
    <mergeCell ref="B38:G38"/>
    <mergeCell ref="B17:H17"/>
    <mergeCell ref="E8:G8"/>
    <mergeCell ref="A14:H14"/>
    <mergeCell ref="A15:H15"/>
    <mergeCell ref="A16:H16"/>
    <mergeCell ref="A21:A31"/>
    <mergeCell ref="B21:B31"/>
    <mergeCell ref="D21:D33"/>
    <mergeCell ref="E21:E33"/>
  </mergeCells>
  <hyperlinks>
    <hyperlink ref="A41" r:id="rId1"/>
  </hyperlinks>
  <printOptions horizontalCentered="1"/>
  <pageMargins left="1.0236220472440944" right="0.39370078740157483" top="0.59055118110236227" bottom="0.39370078740157483" header="7.874015748031496E-2" footer="0.15748031496062992"/>
  <pageSetup paperSize="9" scale="90" orientation="portrait" r:id="rId2"/>
  <headerFooter alignWithMargins="0">
    <oddFooter>&amp;R&amp;5&amp;Z&amp;F&amp;A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view="pageBreakPreview" topLeftCell="A14" zoomScaleNormal="90" zoomScaleSheetLayoutView="100" workbookViewId="0">
      <selection activeCell="K21" sqref="K21"/>
    </sheetView>
  </sheetViews>
  <sheetFormatPr defaultRowHeight="13.2"/>
  <cols>
    <col min="1" max="1" width="4" style="1" customWidth="1"/>
    <col min="2" max="2" width="28.77734375" customWidth="1"/>
    <col min="3" max="3" width="14.21875" customWidth="1"/>
    <col min="4" max="4" width="10.33203125" style="1" hidden="1" customWidth="1"/>
    <col min="5" max="5" width="9.6640625" hidden="1" customWidth="1"/>
    <col min="6" max="6" width="12.88671875" customWidth="1"/>
    <col min="7" max="7" width="12.88671875" bestFit="1" customWidth="1"/>
    <col min="8" max="9" width="13.5546875" customWidth="1"/>
  </cols>
  <sheetData>
    <row r="1" spans="1:8" ht="15" hidden="1">
      <c r="B1" s="2" t="s">
        <v>0</v>
      </c>
      <c r="C1" s="3"/>
      <c r="D1" s="29"/>
      <c r="F1" s="2" t="s">
        <v>1</v>
      </c>
      <c r="G1" s="5"/>
    </row>
    <row r="2" spans="1:8" ht="15" hidden="1">
      <c r="B2" s="2" t="s">
        <v>2</v>
      </c>
      <c r="C2" s="3"/>
      <c r="D2" s="29"/>
      <c r="F2" s="2" t="s">
        <v>3</v>
      </c>
      <c r="G2" s="5"/>
    </row>
    <row r="3" spans="1:8" ht="15" hidden="1">
      <c r="B3" s="2" t="s">
        <v>4</v>
      </c>
      <c r="C3" s="3"/>
      <c r="D3" s="29"/>
      <c r="F3" s="2"/>
      <c r="G3" s="5"/>
    </row>
    <row r="4" spans="1:8" ht="15" hidden="1">
      <c r="B4" s="2" t="s">
        <v>5</v>
      </c>
      <c r="C4" s="3"/>
      <c r="D4" s="29"/>
      <c r="F4" s="3"/>
      <c r="G4" s="5"/>
    </row>
    <row r="5" spans="1:8" ht="15" hidden="1">
      <c r="B5" s="3"/>
      <c r="C5" s="3"/>
      <c r="D5" s="29"/>
      <c r="F5" s="3"/>
      <c r="G5" s="5"/>
    </row>
    <row r="6" spans="1:8" ht="15" hidden="1">
      <c r="B6" s="2" t="s">
        <v>6</v>
      </c>
      <c r="C6" s="3"/>
      <c r="D6" s="2"/>
      <c r="F6" s="2" t="s">
        <v>7</v>
      </c>
      <c r="G6" s="5"/>
    </row>
    <row r="7" spans="1:8" ht="15" hidden="1">
      <c r="B7" s="2"/>
      <c r="C7" s="3"/>
      <c r="D7" s="2"/>
      <c r="F7" s="2"/>
      <c r="G7" s="5"/>
    </row>
    <row r="8" spans="1:8" ht="15" hidden="1">
      <c r="B8" s="3"/>
      <c r="C8" s="3"/>
      <c r="D8" s="29"/>
      <c r="E8" s="33"/>
      <c r="F8" s="33"/>
      <c r="G8" s="33"/>
    </row>
    <row r="9" spans="1:8" ht="15" hidden="1">
      <c r="B9" s="3"/>
      <c r="C9" s="3"/>
      <c r="D9" s="29"/>
      <c r="E9" s="30"/>
      <c r="F9" s="30"/>
      <c r="G9" s="30"/>
    </row>
    <row r="10" spans="1:8" hidden="1">
      <c r="E10" s="7"/>
      <c r="F10" s="7"/>
      <c r="G10" s="7"/>
    </row>
    <row r="11" spans="1:8" hidden="1"/>
    <row r="12" spans="1:8" hidden="1"/>
    <row r="13" spans="1:8" hidden="1"/>
    <row r="14" spans="1:8" ht="17.399999999999999">
      <c r="A14" s="34" t="s">
        <v>8</v>
      </c>
      <c r="B14" s="34"/>
      <c r="C14" s="34"/>
      <c r="D14" s="34"/>
      <c r="E14" s="34"/>
      <c r="F14" s="34"/>
      <c r="G14" s="34"/>
      <c r="H14" s="34"/>
    </row>
    <row r="15" spans="1:8" ht="17.399999999999999">
      <c r="A15" s="34" t="s">
        <v>9</v>
      </c>
      <c r="B15" s="34"/>
      <c r="C15" s="34"/>
      <c r="D15" s="34"/>
      <c r="E15" s="34"/>
      <c r="F15" s="34"/>
      <c r="G15" s="34"/>
      <c r="H15" s="34"/>
    </row>
    <row r="16" spans="1:8" ht="17.399999999999999">
      <c r="A16" s="34" t="s">
        <v>10</v>
      </c>
      <c r="B16" s="34"/>
      <c r="C16" s="34"/>
      <c r="D16" s="34"/>
      <c r="E16" s="34"/>
      <c r="F16" s="34"/>
      <c r="G16" s="34"/>
      <c r="H16" s="34"/>
    </row>
    <row r="17" spans="1:8" ht="18">
      <c r="A17" s="8"/>
      <c r="B17" s="47" t="s">
        <v>31</v>
      </c>
      <c r="C17" s="47"/>
      <c r="D17" s="47"/>
      <c r="E17" s="47"/>
      <c r="F17" s="47"/>
      <c r="G17" s="47"/>
    </row>
    <row r="18" spans="1:8" ht="18">
      <c r="A18" s="8"/>
    </row>
    <row r="19" spans="1:8" ht="15.6">
      <c r="A19" s="9"/>
      <c r="B19" s="9"/>
      <c r="C19" s="9"/>
      <c r="D19" s="9"/>
      <c r="E19" s="9"/>
      <c r="F19" s="9"/>
      <c r="G19" s="9"/>
    </row>
    <row r="20" spans="1:8" s="11" customFormat="1" ht="39.6">
      <c r="A20" s="10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</row>
    <row r="21" spans="1:8" s="16" customFormat="1" ht="66">
      <c r="A21" s="35">
        <v>1</v>
      </c>
      <c r="B21" s="38" t="s">
        <v>19</v>
      </c>
      <c r="C21" s="12" t="s">
        <v>20</v>
      </c>
      <c r="D21" s="41" t="s">
        <v>21</v>
      </c>
      <c r="E21" s="35">
        <v>1</v>
      </c>
      <c r="F21" s="13">
        <v>73.38</v>
      </c>
      <c r="G21" s="14">
        <f>F21*20%-0.01</f>
        <v>14.666</v>
      </c>
      <c r="H21" s="15">
        <f>F21+G21</f>
        <v>88.045999999999992</v>
      </c>
    </row>
    <row r="22" spans="1:8" s="16" customFormat="1" ht="63" hidden="1" customHeight="1">
      <c r="A22" s="36"/>
      <c r="B22" s="39"/>
      <c r="C22" s="12" t="s">
        <v>22</v>
      </c>
      <c r="D22" s="42"/>
      <c r="E22" s="36"/>
      <c r="F22" s="17">
        <f>F21*30.2%</f>
        <v>22.160759999999996</v>
      </c>
      <c r="G22" s="14">
        <f t="shared" ref="G22:G30" si="0">F22*20%-0.01</f>
        <v>4.4221519999999996</v>
      </c>
      <c r="H22" s="15">
        <f t="shared" ref="H22:H31" si="1">F22+G22</f>
        <v>26.582911999999997</v>
      </c>
    </row>
    <row r="23" spans="1:8" s="16" customFormat="1" ht="63" hidden="1" customHeight="1">
      <c r="A23" s="36"/>
      <c r="B23" s="39"/>
      <c r="C23" s="12" t="s">
        <v>22</v>
      </c>
      <c r="D23" s="42"/>
      <c r="E23" s="36"/>
      <c r="F23" s="13">
        <f>1393.25</f>
        <v>1393.25</v>
      </c>
      <c r="G23" s="14">
        <f t="shared" si="0"/>
        <v>278.64000000000004</v>
      </c>
      <c r="H23" s="15">
        <f t="shared" si="1"/>
        <v>1671.89</v>
      </c>
    </row>
    <row r="24" spans="1:8" s="16" customFormat="1" ht="63" hidden="1" customHeight="1">
      <c r="A24" s="36"/>
      <c r="B24" s="39"/>
      <c r="C24" s="12" t="s">
        <v>22</v>
      </c>
      <c r="D24" s="42"/>
      <c r="E24" s="36"/>
      <c r="F24" s="13"/>
      <c r="G24" s="14">
        <f t="shared" si="0"/>
        <v>-0.01</v>
      </c>
      <c r="H24" s="15">
        <f t="shared" si="1"/>
        <v>-0.01</v>
      </c>
    </row>
    <row r="25" spans="1:8" s="16" customFormat="1" ht="63" hidden="1" customHeight="1">
      <c r="A25" s="36"/>
      <c r="B25" s="39"/>
      <c r="C25" s="12" t="s">
        <v>22</v>
      </c>
      <c r="D25" s="42"/>
      <c r="E25" s="36"/>
      <c r="F25" s="13"/>
      <c r="G25" s="14">
        <f t="shared" si="0"/>
        <v>-0.01</v>
      </c>
      <c r="H25" s="15">
        <f t="shared" si="1"/>
        <v>-0.01</v>
      </c>
    </row>
    <row r="26" spans="1:8" s="16" customFormat="1" ht="63" hidden="1" customHeight="1">
      <c r="A26" s="36"/>
      <c r="B26" s="39"/>
      <c r="C26" s="12" t="s">
        <v>22</v>
      </c>
      <c r="D26" s="42"/>
      <c r="E26" s="36"/>
      <c r="F26" s="13"/>
      <c r="G26" s="14">
        <f t="shared" si="0"/>
        <v>-0.01</v>
      </c>
      <c r="H26" s="15">
        <f t="shared" si="1"/>
        <v>-0.01</v>
      </c>
    </row>
    <row r="27" spans="1:8" s="16" customFormat="1" ht="63" hidden="1" customHeight="1">
      <c r="A27" s="36"/>
      <c r="B27" s="39"/>
      <c r="C27" s="12" t="s">
        <v>22</v>
      </c>
      <c r="D27" s="42"/>
      <c r="E27" s="36"/>
      <c r="F27" s="13"/>
      <c r="G27" s="14">
        <f t="shared" si="0"/>
        <v>-0.01</v>
      </c>
      <c r="H27" s="15">
        <f t="shared" si="1"/>
        <v>-0.01</v>
      </c>
    </row>
    <row r="28" spans="1:8" s="16" customFormat="1" ht="63" hidden="1" customHeight="1">
      <c r="A28" s="36"/>
      <c r="B28" s="39"/>
      <c r="C28" s="12" t="s">
        <v>22</v>
      </c>
      <c r="D28" s="42"/>
      <c r="E28" s="36"/>
      <c r="F28" s="13"/>
      <c r="G28" s="14">
        <f t="shared" si="0"/>
        <v>-0.01</v>
      </c>
      <c r="H28" s="15">
        <f t="shared" si="1"/>
        <v>-0.01</v>
      </c>
    </row>
    <row r="29" spans="1:8" s="16" customFormat="1" ht="63" hidden="1" customHeight="1">
      <c r="A29" s="36"/>
      <c r="B29" s="39"/>
      <c r="C29" s="12" t="s">
        <v>22</v>
      </c>
      <c r="D29" s="42"/>
      <c r="E29" s="36"/>
      <c r="F29" s="13"/>
      <c r="G29" s="14">
        <f t="shared" si="0"/>
        <v>-0.01</v>
      </c>
      <c r="H29" s="15">
        <f t="shared" si="1"/>
        <v>-0.01</v>
      </c>
    </row>
    <row r="30" spans="1:8" s="16" customFormat="1" ht="63" hidden="1" customHeight="1">
      <c r="A30" s="36"/>
      <c r="B30" s="39"/>
      <c r="C30" s="18" t="s">
        <v>22</v>
      </c>
      <c r="D30" s="42"/>
      <c r="E30" s="36"/>
      <c r="F30" s="19"/>
      <c r="G30" s="14">
        <f t="shared" si="0"/>
        <v>-0.01</v>
      </c>
      <c r="H30" s="15">
        <f t="shared" si="1"/>
        <v>-0.01</v>
      </c>
    </row>
    <row r="31" spans="1:8" s="16" customFormat="1" ht="52.8">
      <c r="A31" s="37"/>
      <c r="B31" s="40"/>
      <c r="C31" s="12" t="s">
        <v>23</v>
      </c>
      <c r="D31" s="42"/>
      <c r="E31" s="36"/>
      <c r="F31" s="13">
        <v>190</v>
      </c>
      <c r="G31" s="14">
        <f>F31*20%</f>
        <v>38</v>
      </c>
      <c r="H31" s="15">
        <f t="shared" si="1"/>
        <v>228</v>
      </c>
    </row>
    <row r="32" spans="1:8" ht="25.8" hidden="1" customHeight="1">
      <c r="A32" s="20"/>
      <c r="B32" s="21"/>
      <c r="C32" s="12" t="s">
        <v>24</v>
      </c>
      <c r="D32" s="42"/>
      <c r="E32" s="36"/>
      <c r="F32" s="21"/>
      <c r="G32" s="21"/>
      <c r="H32" s="22"/>
    </row>
    <row r="33" spans="1:8" ht="25.8" hidden="1" customHeight="1">
      <c r="A33" s="20"/>
      <c r="B33" s="21"/>
      <c r="C33" s="12" t="s">
        <v>25</v>
      </c>
      <c r="D33" s="43"/>
      <c r="E33" s="37"/>
      <c r="F33" s="21"/>
      <c r="G33" s="21"/>
      <c r="H33" s="22"/>
    </row>
    <row r="34" spans="1:8" ht="23.4" customHeight="1">
      <c r="A34" s="23"/>
      <c r="B34" s="24"/>
      <c r="C34" s="24"/>
      <c r="D34" s="23"/>
      <c r="E34" s="24"/>
      <c r="F34" s="24"/>
      <c r="G34" s="24"/>
    </row>
    <row r="35" spans="1:8" ht="31.8" customHeight="1">
      <c r="A35" s="2"/>
      <c r="B35" s="31" t="s">
        <v>26</v>
      </c>
      <c r="C35" s="31"/>
      <c r="D35" s="31"/>
      <c r="E35" s="31"/>
      <c r="F35" s="31"/>
      <c r="G35" s="31"/>
      <c r="H35" s="31"/>
    </row>
    <row r="36" spans="1:8">
      <c r="A36" s="23"/>
      <c r="B36" s="24"/>
      <c r="C36" s="24"/>
      <c r="D36" s="23"/>
      <c r="E36" s="24"/>
      <c r="F36" s="24"/>
      <c r="G36" s="24"/>
    </row>
    <row r="37" spans="1:8" hidden="1">
      <c r="G37" s="24"/>
    </row>
    <row r="38" spans="1:8" s="26" customFormat="1" ht="15" hidden="1">
      <c r="A38" s="2"/>
      <c r="B38" s="32" t="s">
        <v>27</v>
      </c>
      <c r="C38" s="32"/>
      <c r="D38" s="32"/>
      <c r="E38" s="32"/>
      <c r="F38" s="32"/>
      <c r="G38" s="32"/>
    </row>
    <row r="39" spans="1:8" hidden="1"/>
    <row r="40" spans="1:8" hidden="1">
      <c r="A40" s="27" t="s">
        <v>28</v>
      </c>
    </row>
    <row r="41" spans="1:8" hidden="1">
      <c r="A41" s="28" t="s">
        <v>29</v>
      </c>
    </row>
    <row r="42" spans="1:8" hidden="1"/>
  </sheetData>
  <mergeCells count="11">
    <mergeCell ref="B35:H35"/>
    <mergeCell ref="B38:G38"/>
    <mergeCell ref="B17:G17"/>
    <mergeCell ref="E8:G8"/>
    <mergeCell ref="A14:H14"/>
    <mergeCell ref="A15:H15"/>
    <mergeCell ref="A16:H16"/>
    <mergeCell ref="A21:A31"/>
    <mergeCell ref="B21:B31"/>
    <mergeCell ref="D21:D33"/>
    <mergeCell ref="E21:E33"/>
  </mergeCells>
  <hyperlinks>
    <hyperlink ref="A41" r:id="rId1"/>
  </hyperlinks>
  <printOptions horizontalCentered="1"/>
  <pageMargins left="1.0236220472440944" right="0.39370078740157483" top="0.59055118110236227" bottom="0.39370078740157483" header="7.874015748031496E-2" footer="0.15748031496062992"/>
  <pageSetup paperSize="9" scale="90" orientation="portrait" r:id="rId2"/>
  <headerFooter alignWithMargins="0">
    <oddFooter>&amp;R&amp;5&amp;Z&amp;F&amp;A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view="pageBreakPreview" topLeftCell="A14" zoomScaleNormal="90" zoomScaleSheetLayoutView="100" workbookViewId="0">
      <selection activeCell="B62" sqref="B62"/>
    </sheetView>
  </sheetViews>
  <sheetFormatPr defaultRowHeight="13.2"/>
  <cols>
    <col min="1" max="1" width="4" style="1" customWidth="1"/>
    <col min="2" max="2" width="28.77734375" customWidth="1"/>
    <col min="3" max="3" width="14.21875" customWidth="1"/>
    <col min="4" max="4" width="10.33203125" style="1" hidden="1" customWidth="1"/>
    <col min="5" max="5" width="9.6640625" hidden="1" customWidth="1"/>
    <col min="6" max="6" width="12.88671875" customWidth="1"/>
    <col min="7" max="7" width="12.88671875" bestFit="1" customWidth="1"/>
    <col min="8" max="9" width="13.5546875" customWidth="1"/>
  </cols>
  <sheetData>
    <row r="1" spans="1:8" ht="15" hidden="1">
      <c r="B1" s="2" t="s">
        <v>0</v>
      </c>
      <c r="C1" s="3"/>
      <c r="D1" s="4"/>
      <c r="F1" s="2" t="s">
        <v>1</v>
      </c>
      <c r="G1" s="5"/>
    </row>
    <row r="2" spans="1:8" ht="15" hidden="1">
      <c r="B2" s="2" t="s">
        <v>2</v>
      </c>
      <c r="C2" s="3"/>
      <c r="D2" s="4"/>
      <c r="F2" s="2" t="s">
        <v>3</v>
      </c>
      <c r="G2" s="5"/>
    </row>
    <row r="3" spans="1:8" ht="15" hidden="1">
      <c r="B3" s="2" t="s">
        <v>4</v>
      </c>
      <c r="C3" s="3"/>
      <c r="D3" s="4"/>
      <c r="F3" s="2"/>
      <c r="G3" s="5"/>
    </row>
    <row r="4" spans="1:8" ht="15" hidden="1">
      <c r="B4" s="2" t="s">
        <v>5</v>
      </c>
      <c r="C4" s="3"/>
      <c r="D4" s="4"/>
      <c r="F4" s="3"/>
      <c r="G4" s="5"/>
    </row>
    <row r="5" spans="1:8" ht="15" hidden="1">
      <c r="B5" s="3"/>
      <c r="C5" s="3"/>
      <c r="D5" s="4"/>
      <c r="F5" s="3"/>
      <c r="G5" s="5"/>
    </row>
    <row r="6" spans="1:8" ht="15" hidden="1">
      <c r="B6" s="2" t="s">
        <v>6</v>
      </c>
      <c r="C6" s="3"/>
      <c r="D6" s="2"/>
      <c r="F6" s="2" t="s">
        <v>7</v>
      </c>
      <c r="G6" s="5"/>
    </row>
    <row r="7" spans="1:8" ht="15" hidden="1">
      <c r="B7" s="2"/>
      <c r="C7" s="3"/>
      <c r="D7" s="2"/>
      <c r="F7" s="2"/>
      <c r="G7" s="5"/>
    </row>
    <row r="8" spans="1:8" ht="15" hidden="1">
      <c r="B8" s="3"/>
      <c r="C8" s="3"/>
      <c r="D8" s="4"/>
      <c r="E8" s="33"/>
      <c r="F8" s="33"/>
      <c r="G8" s="33"/>
    </row>
    <row r="9" spans="1:8" ht="15" hidden="1">
      <c r="B9" s="3"/>
      <c r="C9" s="3"/>
      <c r="D9" s="4"/>
      <c r="E9" s="6"/>
      <c r="F9" s="6"/>
      <c r="G9" s="6"/>
    </row>
    <row r="10" spans="1:8" hidden="1">
      <c r="E10" s="7"/>
      <c r="F10" s="7"/>
      <c r="G10" s="7"/>
    </row>
    <row r="11" spans="1:8" hidden="1"/>
    <row r="12" spans="1:8" hidden="1"/>
    <row r="13" spans="1:8" hidden="1"/>
    <row r="14" spans="1:8" ht="17.399999999999999">
      <c r="A14" s="34" t="s">
        <v>8</v>
      </c>
      <c r="B14" s="34"/>
      <c r="C14" s="34"/>
      <c r="D14" s="34"/>
      <c r="E14" s="34"/>
      <c r="F14" s="34"/>
      <c r="G14" s="34"/>
      <c r="H14" s="34"/>
    </row>
    <row r="15" spans="1:8" ht="17.399999999999999">
      <c r="A15" s="34" t="s">
        <v>9</v>
      </c>
      <c r="B15" s="34"/>
      <c r="C15" s="34"/>
      <c r="D15" s="34"/>
      <c r="E15" s="34"/>
      <c r="F15" s="34"/>
      <c r="G15" s="34"/>
      <c r="H15" s="34"/>
    </row>
    <row r="16" spans="1:8" ht="17.399999999999999">
      <c r="A16" s="34" t="s">
        <v>10</v>
      </c>
      <c r="B16" s="34"/>
      <c r="C16" s="34"/>
      <c r="D16" s="34"/>
      <c r="E16" s="34"/>
      <c r="F16" s="34"/>
      <c r="G16" s="34"/>
      <c r="H16" s="34"/>
    </row>
    <row r="17" spans="1:8" ht="18">
      <c r="A17" s="8"/>
      <c r="B17" s="8"/>
      <c r="C17" s="8"/>
      <c r="D17" s="8"/>
      <c r="E17" s="8"/>
      <c r="F17" s="8"/>
      <c r="G17" s="8"/>
    </row>
    <row r="18" spans="1:8" ht="18">
      <c r="A18" s="8"/>
      <c r="B18" s="8"/>
      <c r="C18" s="8"/>
      <c r="D18" s="8"/>
      <c r="E18" s="8"/>
      <c r="F18" s="8"/>
      <c r="G18" s="8"/>
    </row>
    <row r="19" spans="1:8" ht="15.6">
      <c r="A19" s="9"/>
      <c r="B19" s="9"/>
      <c r="C19" s="9"/>
      <c r="D19" s="9"/>
      <c r="E19" s="9"/>
      <c r="F19" s="9"/>
      <c r="G19" s="9"/>
    </row>
    <row r="20" spans="1:8" s="11" customFormat="1" ht="39.6">
      <c r="A20" s="10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</row>
    <row r="21" spans="1:8" s="16" customFormat="1" ht="66">
      <c r="A21" s="35">
        <v>1</v>
      </c>
      <c r="B21" s="38" t="s">
        <v>19</v>
      </c>
      <c r="C21" s="12" t="s">
        <v>20</v>
      </c>
      <c r="D21" s="41" t="s">
        <v>21</v>
      </c>
      <c r="E21" s="35">
        <v>1</v>
      </c>
      <c r="F21" s="13">
        <v>73.38</v>
      </c>
      <c r="G21" s="14">
        <f>F21*20%-0.01</f>
        <v>14.666</v>
      </c>
      <c r="H21" s="15">
        <f>F21+G21</f>
        <v>88.045999999999992</v>
      </c>
    </row>
    <row r="22" spans="1:8" s="16" customFormat="1" ht="63" hidden="1" customHeight="1">
      <c r="A22" s="36"/>
      <c r="B22" s="39"/>
      <c r="C22" s="12" t="s">
        <v>22</v>
      </c>
      <c r="D22" s="42"/>
      <c r="E22" s="36"/>
      <c r="F22" s="17">
        <f>F21*30.2%</f>
        <v>22.160759999999996</v>
      </c>
      <c r="G22" s="14">
        <f t="shared" ref="G22:G30" si="0">F22*20%-0.01</f>
        <v>4.4221519999999996</v>
      </c>
      <c r="H22" s="15">
        <f t="shared" ref="H22:H31" si="1">F22+G22</f>
        <v>26.582911999999997</v>
      </c>
    </row>
    <row r="23" spans="1:8" s="16" customFormat="1" ht="63" hidden="1" customHeight="1">
      <c r="A23" s="36"/>
      <c r="B23" s="39"/>
      <c r="C23" s="12" t="s">
        <v>22</v>
      </c>
      <c r="D23" s="42"/>
      <c r="E23" s="36"/>
      <c r="F23" s="13">
        <f>1393.25</f>
        <v>1393.25</v>
      </c>
      <c r="G23" s="14">
        <f t="shared" si="0"/>
        <v>278.64000000000004</v>
      </c>
      <c r="H23" s="15">
        <f t="shared" si="1"/>
        <v>1671.89</v>
      </c>
    </row>
    <row r="24" spans="1:8" s="16" customFormat="1" ht="63" hidden="1" customHeight="1">
      <c r="A24" s="36"/>
      <c r="B24" s="39"/>
      <c r="C24" s="12" t="s">
        <v>22</v>
      </c>
      <c r="D24" s="42"/>
      <c r="E24" s="36"/>
      <c r="F24" s="13"/>
      <c r="G24" s="14">
        <f t="shared" si="0"/>
        <v>-0.01</v>
      </c>
      <c r="H24" s="15">
        <f t="shared" si="1"/>
        <v>-0.01</v>
      </c>
    </row>
    <row r="25" spans="1:8" s="16" customFormat="1" ht="63" hidden="1" customHeight="1">
      <c r="A25" s="36"/>
      <c r="B25" s="39"/>
      <c r="C25" s="12" t="s">
        <v>22</v>
      </c>
      <c r="D25" s="42"/>
      <c r="E25" s="36"/>
      <c r="F25" s="13"/>
      <c r="G25" s="14">
        <f t="shared" si="0"/>
        <v>-0.01</v>
      </c>
      <c r="H25" s="15">
        <f t="shared" si="1"/>
        <v>-0.01</v>
      </c>
    </row>
    <row r="26" spans="1:8" s="16" customFormat="1" ht="63" hidden="1" customHeight="1">
      <c r="A26" s="36"/>
      <c r="B26" s="39"/>
      <c r="C26" s="12" t="s">
        <v>22</v>
      </c>
      <c r="D26" s="42"/>
      <c r="E26" s="36"/>
      <c r="F26" s="13"/>
      <c r="G26" s="14">
        <f t="shared" si="0"/>
        <v>-0.01</v>
      </c>
      <c r="H26" s="15">
        <f t="shared" si="1"/>
        <v>-0.01</v>
      </c>
    </row>
    <row r="27" spans="1:8" s="16" customFormat="1" ht="63" hidden="1" customHeight="1">
      <c r="A27" s="36"/>
      <c r="B27" s="39"/>
      <c r="C27" s="12" t="s">
        <v>22</v>
      </c>
      <c r="D27" s="42"/>
      <c r="E27" s="36"/>
      <c r="F27" s="13"/>
      <c r="G27" s="14">
        <f t="shared" si="0"/>
        <v>-0.01</v>
      </c>
      <c r="H27" s="15">
        <f t="shared" si="1"/>
        <v>-0.01</v>
      </c>
    </row>
    <row r="28" spans="1:8" s="16" customFormat="1" ht="63" hidden="1" customHeight="1">
      <c r="A28" s="36"/>
      <c r="B28" s="39"/>
      <c r="C28" s="12" t="s">
        <v>22</v>
      </c>
      <c r="D28" s="42"/>
      <c r="E28" s="36"/>
      <c r="F28" s="13"/>
      <c r="G28" s="14">
        <f t="shared" si="0"/>
        <v>-0.01</v>
      </c>
      <c r="H28" s="15">
        <f t="shared" si="1"/>
        <v>-0.01</v>
      </c>
    </row>
    <row r="29" spans="1:8" s="16" customFormat="1" ht="63" hidden="1" customHeight="1">
      <c r="A29" s="36"/>
      <c r="B29" s="39"/>
      <c r="C29" s="12" t="s">
        <v>22</v>
      </c>
      <c r="D29" s="42"/>
      <c r="E29" s="36"/>
      <c r="F29" s="13"/>
      <c r="G29" s="14">
        <f t="shared" si="0"/>
        <v>-0.01</v>
      </c>
      <c r="H29" s="15">
        <f t="shared" si="1"/>
        <v>-0.01</v>
      </c>
    </row>
    <row r="30" spans="1:8" s="16" customFormat="1" ht="63" hidden="1" customHeight="1">
      <c r="A30" s="36"/>
      <c r="B30" s="39"/>
      <c r="C30" s="18" t="s">
        <v>22</v>
      </c>
      <c r="D30" s="42"/>
      <c r="E30" s="36"/>
      <c r="F30" s="19"/>
      <c r="G30" s="14">
        <f t="shared" si="0"/>
        <v>-0.01</v>
      </c>
      <c r="H30" s="15">
        <f t="shared" si="1"/>
        <v>-0.01</v>
      </c>
    </row>
    <row r="31" spans="1:8" s="16" customFormat="1" ht="52.8">
      <c r="A31" s="37"/>
      <c r="B31" s="40"/>
      <c r="C31" s="12" t="s">
        <v>23</v>
      </c>
      <c r="D31" s="42"/>
      <c r="E31" s="36"/>
      <c r="F31" s="13">
        <v>190</v>
      </c>
      <c r="G31" s="14">
        <f>F31*20%</f>
        <v>38</v>
      </c>
      <c r="H31" s="15">
        <f t="shared" si="1"/>
        <v>228</v>
      </c>
    </row>
    <row r="32" spans="1:8" ht="25.8" hidden="1" customHeight="1">
      <c r="A32" s="20"/>
      <c r="B32" s="21"/>
      <c r="C32" s="12" t="s">
        <v>24</v>
      </c>
      <c r="D32" s="42"/>
      <c r="E32" s="36"/>
      <c r="F32" s="21"/>
      <c r="G32" s="21"/>
      <c r="H32" s="22"/>
    </row>
    <row r="33" spans="1:8" ht="25.8" hidden="1" customHeight="1">
      <c r="A33" s="20"/>
      <c r="B33" s="21"/>
      <c r="C33" s="12" t="s">
        <v>25</v>
      </c>
      <c r="D33" s="43"/>
      <c r="E33" s="37"/>
      <c r="F33" s="21"/>
      <c r="G33" s="21"/>
      <c r="H33" s="22"/>
    </row>
    <row r="34" spans="1:8" ht="23.4" customHeight="1">
      <c r="A34" s="23"/>
      <c r="B34" s="24"/>
      <c r="C34" s="24"/>
      <c r="D34" s="23"/>
      <c r="E34" s="24"/>
      <c r="F34" s="24"/>
      <c r="G34" s="24"/>
    </row>
    <row r="35" spans="1:8" ht="28.2" customHeight="1">
      <c r="A35" s="2"/>
      <c r="B35" s="31" t="s">
        <v>26</v>
      </c>
      <c r="C35" s="31"/>
      <c r="D35" s="31"/>
      <c r="E35" s="31"/>
      <c r="F35" s="31"/>
      <c r="G35" s="31"/>
      <c r="H35" s="31"/>
    </row>
    <row r="36" spans="1:8">
      <c r="A36" s="23"/>
      <c r="B36" s="24"/>
      <c r="C36" s="24"/>
      <c r="D36" s="23"/>
      <c r="E36" s="24"/>
      <c r="F36" s="24"/>
      <c r="G36" s="24"/>
    </row>
    <row r="37" spans="1:8" hidden="1">
      <c r="G37" s="24"/>
    </row>
    <row r="38" spans="1:8" s="26" customFormat="1" ht="15" hidden="1">
      <c r="A38" s="2"/>
      <c r="B38" s="32" t="s">
        <v>27</v>
      </c>
      <c r="C38" s="32"/>
      <c r="D38" s="32"/>
      <c r="E38" s="32"/>
      <c r="F38" s="32"/>
      <c r="G38" s="32"/>
    </row>
    <row r="39" spans="1:8" hidden="1"/>
    <row r="40" spans="1:8" hidden="1">
      <c r="A40" s="27" t="s">
        <v>28</v>
      </c>
    </row>
    <row r="41" spans="1:8" hidden="1">
      <c r="A41" s="28" t="s">
        <v>29</v>
      </c>
    </row>
    <row r="42" spans="1:8" hidden="1"/>
  </sheetData>
  <mergeCells count="10">
    <mergeCell ref="B35:H35"/>
    <mergeCell ref="B38:G38"/>
    <mergeCell ref="E8:G8"/>
    <mergeCell ref="A14:H14"/>
    <mergeCell ref="A15:H15"/>
    <mergeCell ref="A16:H16"/>
    <mergeCell ref="A21:A31"/>
    <mergeCell ref="B21:B31"/>
    <mergeCell ref="D21:D33"/>
    <mergeCell ref="E21:E33"/>
  </mergeCells>
  <hyperlinks>
    <hyperlink ref="A41" r:id="rId1"/>
  </hyperlinks>
  <printOptions horizontalCentered="1"/>
  <pageMargins left="1.0236220472440944" right="0.39370078740157483" top="0.59055118110236227" bottom="0.39370078740157483" header="7.874015748031496E-2" footer="0.15748031496062992"/>
  <pageSetup paperSize="9" scale="90" orientation="portrait" r:id="rId2"/>
  <headerFooter alignWithMargins="0">
    <oddFooter>&amp;R&amp;5&amp;Z&amp;F&amp;A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opLeftCell="A13" workbookViewId="0">
      <selection activeCell="H50" sqref="H50"/>
    </sheetView>
  </sheetViews>
  <sheetFormatPr defaultRowHeight="13.2"/>
  <cols>
    <col min="1" max="1" width="4" style="1" customWidth="1"/>
    <col min="2" max="2" width="28.77734375" customWidth="1"/>
    <col min="3" max="3" width="17.44140625" customWidth="1"/>
    <col min="4" max="4" width="10.33203125" style="1" hidden="1" customWidth="1"/>
    <col min="5" max="5" width="9.6640625" hidden="1" customWidth="1"/>
    <col min="6" max="6" width="12.88671875" customWidth="1"/>
    <col min="7" max="7" width="12.88671875" bestFit="1" customWidth="1"/>
    <col min="8" max="9" width="13.5546875" customWidth="1"/>
  </cols>
  <sheetData>
    <row r="1" spans="1:8" ht="15" hidden="1">
      <c r="B1" s="2" t="s">
        <v>0</v>
      </c>
      <c r="C1" s="3"/>
      <c r="D1" s="25"/>
      <c r="F1" s="2" t="s">
        <v>1</v>
      </c>
      <c r="G1" s="5"/>
    </row>
    <row r="2" spans="1:8" ht="15" hidden="1">
      <c r="B2" s="2" t="s">
        <v>2</v>
      </c>
      <c r="C2" s="3"/>
      <c r="D2" s="25"/>
      <c r="F2" s="2" t="s">
        <v>3</v>
      </c>
      <c r="G2" s="5"/>
    </row>
    <row r="3" spans="1:8" ht="15" hidden="1">
      <c r="B3" s="2" t="s">
        <v>4</v>
      </c>
      <c r="C3" s="3"/>
      <c r="D3" s="25"/>
      <c r="F3" s="2"/>
      <c r="G3" s="5"/>
    </row>
    <row r="4" spans="1:8" ht="15" hidden="1">
      <c r="B4" s="2" t="s">
        <v>5</v>
      </c>
      <c r="C4" s="3"/>
      <c r="D4" s="25"/>
      <c r="F4" s="3"/>
      <c r="G4" s="5"/>
    </row>
    <row r="5" spans="1:8" ht="15" hidden="1">
      <c r="B5" s="3"/>
      <c r="C5" s="3"/>
      <c r="D5" s="25"/>
      <c r="F5" s="3"/>
      <c r="G5" s="5"/>
    </row>
    <row r="6" spans="1:8" ht="15" hidden="1">
      <c r="B6" s="2" t="s">
        <v>6</v>
      </c>
      <c r="C6" s="3"/>
      <c r="D6" s="2"/>
      <c r="F6" s="2" t="s">
        <v>7</v>
      </c>
      <c r="G6" s="5"/>
    </row>
    <row r="7" spans="1:8" ht="15" hidden="1">
      <c r="B7" s="2"/>
      <c r="C7" s="3"/>
      <c r="D7" s="2"/>
      <c r="F7" s="2"/>
      <c r="G7" s="5"/>
    </row>
    <row r="8" spans="1:8" ht="15" hidden="1">
      <c r="B8" s="3"/>
      <c r="C8" s="3"/>
      <c r="D8" s="25"/>
      <c r="E8" s="33"/>
      <c r="F8" s="33"/>
      <c r="G8" s="33"/>
    </row>
    <row r="9" spans="1:8" ht="15" hidden="1">
      <c r="B9" s="3"/>
      <c r="C9" s="3"/>
      <c r="D9" s="25"/>
      <c r="E9" s="6"/>
      <c r="F9" s="6"/>
      <c r="G9" s="6"/>
    </row>
    <row r="10" spans="1:8" hidden="1">
      <c r="E10" s="7"/>
      <c r="F10" s="7"/>
      <c r="G10" s="7"/>
    </row>
    <row r="11" spans="1:8" hidden="1"/>
    <row r="12" spans="1:8" hidden="1"/>
    <row r="14" spans="1:8" ht="17.399999999999999">
      <c r="A14" s="34" t="s">
        <v>8</v>
      </c>
      <c r="B14" s="34"/>
      <c r="C14" s="34"/>
      <c r="D14" s="34"/>
      <c r="E14" s="34"/>
      <c r="F14" s="34"/>
      <c r="G14" s="34"/>
      <c r="H14" s="34"/>
    </row>
    <row r="15" spans="1:8" ht="17.399999999999999">
      <c r="A15" s="34" t="s">
        <v>9</v>
      </c>
      <c r="B15" s="34"/>
      <c r="C15" s="34"/>
      <c r="D15" s="34"/>
      <c r="E15" s="34"/>
      <c r="F15" s="34"/>
      <c r="G15" s="34"/>
      <c r="H15" s="34"/>
    </row>
    <row r="16" spans="1:8" ht="17.399999999999999">
      <c r="A16" s="34" t="s">
        <v>10</v>
      </c>
      <c r="B16" s="34"/>
      <c r="C16" s="34"/>
      <c r="D16" s="34"/>
      <c r="E16" s="34"/>
      <c r="F16" s="34"/>
      <c r="G16" s="34"/>
      <c r="H16" s="34"/>
    </row>
    <row r="17" spans="1:8" ht="18">
      <c r="A17" s="8"/>
      <c r="B17" s="8"/>
      <c r="C17" s="8"/>
      <c r="D17" s="8"/>
      <c r="E17" s="8"/>
      <c r="F17" s="8"/>
      <c r="G17" s="8"/>
    </row>
    <row r="18" spans="1:8" ht="18">
      <c r="A18" s="8"/>
      <c r="B18" s="8"/>
      <c r="C18" s="8"/>
      <c r="D18" s="8"/>
      <c r="E18" s="8"/>
      <c r="F18" s="8"/>
      <c r="G18" s="8"/>
    </row>
    <row r="19" spans="1:8" ht="15.6">
      <c r="A19" s="9"/>
      <c r="B19" s="9"/>
      <c r="C19" s="9"/>
      <c r="D19" s="9"/>
      <c r="E19" s="9"/>
      <c r="F19" s="9"/>
      <c r="G19" s="9"/>
    </row>
    <row r="20" spans="1:8" s="11" customFormat="1" ht="39.6">
      <c r="A20" s="10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</row>
    <row r="21" spans="1:8" s="16" customFormat="1" ht="66">
      <c r="A21" s="44">
        <v>1</v>
      </c>
      <c r="B21" s="45" t="s">
        <v>19</v>
      </c>
      <c r="C21" s="12" t="s">
        <v>20</v>
      </c>
      <c r="D21" s="46" t="s">
        <v>21</v>
      </c>
      <c r="E21" s="44">
        <v>1</v>
      </c>
      <c r="F21" s="13">
        <v>67</v>
      </c>
      <c r="G21" s="14">
        <f>F21*20%</f>
        <v>13.4</v>
      </c>
      <c r="H21" s="15">
        <f>F21+G21</f>
        <v>80.400000000000006</v>
      </c>
    </row>
    <row r="22" spans="1:8" s="16" customFormat="1" ht="63" hidden="1" customHeight="1">
      <c r="A22" s="44"/>
      <c r="B22" s="45"/>
      <c r="C22" s="12" t="s">
        <v>22</v>
      </c>
      <c r="D22" s="46"/>
      <c r="E22" s="44"/>
      <c r="F22" s="13">
        <f>F21*30.2%</f>
        <v>20.233999999999998</v>
      </c>
      <c r="G22" s="14">
        <f t="shared" ref="G22:G30" si="0">F22*20%-0.01</f>
        <v>4.0368000000000004</v>
      </c>
      <c r="H22" s="15">
        <f t="shared" ref="H22:H31" si="1">F22+G22</f>
        <v>24.270799999999998</v>
      </c>
    </row>
    <row r="23" spans="1:8" s="16" customFormat="1" ht="63" hidden="1" customHeight="1">
      <c r="A23" s="44"/>
      <c r="B23" s="45"/>
      <c r="C23" s="12" t="s">
        <v>22</v>
      </c>
      <c r="D23" s="46"/>
      <c r="E23" s="44"/>
      <c r="F23" s="13">
        <f>1393.25</f>
        <v>1393.25</v>
      </c>
      <c r="G23" s="14">
        <f t="shared" si="0"/>
        <v>278.64000000000004</v>
      </c>
      <c r="H23" s="15">
        <f t="shared" si="1"/>
        <v>1671.89</v>
      </c>
    </row>
    <row r="24" spans="1:8" s="16" customFormat="1" ht="63" hidden="1" customHeight="1">
      <c r="A24" s="44"/>
      <c r="B24" s="45"/>
      <c r="C24" s="12" t="s">
        <v>22</v>
      </c>
      <c r="D24" s="46"/>
      <c r="E24" s="44"/>
      <c r="F24" s="13"/>
      <c r="G24" s="14">
        <f t="shared" si="0"/>
        <v>-0.01</v>
      </c>
      <c r="H24" s="15">
        <f t="shared" si="1"/>
        <v>-0.01</v>
      </c>
    </row>
    <row r="25" spans="1:8" s="16" customFormat="1" ht="63" hidden="1" customHeight="1">
      <c r="A25" s="44"/>
      <c r="B25" s="45"/>
      <c r="C25" s="12" t="s">
        <v>22</v>
      </c>
      <c r="D25" s="46"/>
      <c r="E25" s="44"/>
      <c r="F25" s="13"/>
      <c r="G25" s="14">
        <f t="shared" si="0"/>
        <v>-0.01</v>
      </c>
      <c r="H25" s="15">
        <f t="shared" si="1"/>
        <v>-0.01</v>
      </c>
    </row>
    <row r="26" spans="1:8" s="16" customFormat="1" ht="63" hidden="1" customHeight="1">
      <c r="A26" s="44"/>
      <c r="B26" s="45"/>
      <c r="C26" s="12" t="s">
        <v>22</v>
      </c>
      <c r="D26" s="46"/>
      <c r="E26" s="44"/>
      <c r="F26" s="13"/>
      <c r="G26" s="14">
        <f t="shared" si="0"/>
        <v>-0.01</v>
      </c>
      <c r="H26" s="15">
        <f t="shared" si="1"/>
        <v>-0.01</v>
      </c>
    </row>
    <row r="27" spans="1:8" s="16" customFormat="1" ht="63" hidden="1" customHeight="1">
      <c r="A27" s="44"/>
      <c r="B27" s="45"/>
      <c r="C27" s="12" t="s">
        <v>22</v>
      </c>
      <c r="D27" s="46"/>
      <c r="E27" s="44"/>
      <c r="F27" s="13"/>
      <c r="G27" s="14">
        <f t="shared" si="0"/>
        <v>-0.01</v>
      </c>
      <c r="H27" s="15">
        <f t="shared" si="1"/>
        <v>-0.01</v>
      </c>
    </row>
    <row r="28" spans="1:8" s="16" customFormat="1" ht="63" hidden="1" customHeight="1">
      <c r="A28" s="44"/>
      <c r="B28" s="45"/>
      <c r="C28" s="12" t="s">
        <v>22</v>
      </c>
      <c r="D28" s="46"/>
      <c r="E28" s="44"/>
      <c r="F28" s="13"/>
      <c r="G28" s="14">
        <f t="shared" si="0"/>
        <v>-0.01</v>
      </c>
      <c r="H28" s="15">
        <f t="shared" si="1"/>
        <v>-0.01</v>
      </c>
    </row>
    <row r="29" spans="1:8" s="16" customFormat="1" ht="63" hidden="1" customHeight="1">
      <c r="A29" s="44"/>
      <c r="B29" s="45"/>
      <c r="C29" s="12" t="s">
        <v>22</v>
      </c>
      <c r="D29" s="46"/>
      <c r="E29" s="44"/>
      <c r="F29" s="13"/>
      <c r="G29" s="14">
        <f t="shared" si="0"/>
        <v>-0.01</v>
      </c>
      <c r="H29" s="15">
        <f t="shared" si="1"/>
        <v>-0.01</v>
      </c>
    </row>
    <row r="30" spans="1:8" s="16" customFormat="1" ht="63" hidden="1" customHeight="1">
      <c r="A30" s="44"/>
      <c r="B30" s="45"/>
      <c r="C30" s="12" t="s">
        <v>22</v>
      </c>
      <c r="D30" s="46"/>
      <c r="E30" s="44"/>
      <c r="F30" s="13"/>
      <c r="G30" s="14">
        <f t="shared" si="0"/>
        <v>-0.01</v>
      </c>
      <c r="H30" s="15">
        <f t="shared" si="1"/>
        <v>-0.01</v>
      </c>
    </row>
    <row r="31" spans="1:8" s="16" customFormat="1" ht="52.8" hidden="1">
      <c r="A31" s="44"/>
      <c r="B31" s="45"/>
      <c r="C31" s="12" t="s">
        <v>23</v>
      </c>
      <c r="D31" s="46"/>
      <c r="E31" s="44"/>
      <c r="F31" s="13">
        <v>190</v>
      </c>
      <c r="G31" s="14">
        <f>F31*20%</f>
        <v>38</v>
      </c>
      <c r="H31" s="15">
        <f t="shared" si="1"/>
        <v>228</v>
      </c>
    </row>
    <row r="32" spans="1:8" ht="25.8" hidden="1" customHeight="1">
      <c r="A32" s="20"/>
      <c r="B32" s="21"/>
      <c r="C32" s="12" t="s">
        <v>24</v>
      </c>
      <c r="D32" s="46"/>
      <c r="E32" s="44"/>
      <c r="F32" s="21"/>
      <c r="G32" s="21"/>
      <c r="H32" s="22"/>
    </row>
    <row r="33" spans="1:8" ht="25.8" hidden="1" customHeight="1">
      <c r="A33" s="20"/>
      <c r="B33" s="21"/>
      <c r="C33" s="12" t="s">
        <v>25</v>
      </c>
      <c r="D33" s="46"/>
      <c r="E33" s="44"/>
      <c r="F33" s="21"/>
      <c r="G33" s="21"/>
      <c r="H33" s="22"/>
    </row>
    <row r="34" spans="1:8" ht="23.4" customHeight="1">
      <c r="A34" s="23"/>
      <c r="B34" s="24"/>
      <c r="C34" s="24"/>
      <c r="D34" s="23"/>
      <c r="E34" s="24"/>
      <c r="F34" s="24"/>
      <c r="G34" s="24"/>
    </row>
    <row r="35" spans="1:8" ht="28.2" customHeight="1">
      <c r="A35" s="2"/>
      <c r="B35" s="31" t="s">
        <v>26</v>
      </c>
      <c r="C35" s="31"/>
      <c r="D35" s="31"/>
      <c r="E35" s="31"/>
      <c r="F35" s="31"/>
      <c r="G35" s="31"/>
      <c r="H35" s="31"/>
    </row>
    <row r="36" spans="1:8">
      <c r="A36" s="23"/>
      <c r="B36" s="24"/>
      <c r="C36" s="24"/>
      <c r="D36" s="23"/>
      <c r="E36" s="24"/>
      <c r="F36" s="24"/>
      <c r="G36" s="24"/>
    </row>
    <row r="37" spans="1:8" hidden="1">
      <c r="G37" s="24"/>
    </row>
    <row r="38" spans="1:8" s="26" customFormat="1" ht="15" hidden="1">
      <c r="A38" s="2"/>
      <c r="B38" s="32" t="s">
        <v>27</v>
      </c>
      <c r="C38" s="32"/>
      <c r="D38" s="32"/>
      <c r="E38" s="32"/>
      <c r="F38" s="32"/>
      <c r="G38" s="32"/>
    </row>
    <row r="39" spans="1:8" hidden="1"/>
    <row r="40" spans="1:8" hidden="1">
      <c r="A40" s="27" t="s">
        <v>28</v>
      </c>
    </row>
    <row r="41" spans="1:8" hidden="1">
      <c r="A41" s="28" t="s">
        <v>29</v>
      </c>
    </row>
    <row r="42" spans="1:8" hidden="1"/>
    <row r="43" spans="1:8" hidden="1"/>
  </sheetData>
  <mergeCells count="10">
    <mergeCell ref="B35:H35"/>
    <mergeCell ref="B38:G38"/>
    <mergeCell ref="E8:G8"/>
    <mergeCell ref="A14:H14"/>
    <mergeCell ref="A15:H15"/>
    <mergeCell ref="A16:H16"/>
    <mergeCell ref="A21:A31"/>
    <mergeCell ref="B21:B31"/>
    <mergeCell ref="D21:D33"/>
    <mergeCell ref="E21:E33"/>
  </mergeCells>
  <hyperlinks>
    <hyperlink ref="A41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Тариф с 01.01.2023 </vt:lpstr>
      <vt:lpstr>Тариф с 01.01.2022 по 31.12.22</vt:lpstr>
      <vt:lpstr>Тарифс 01.01.2021 по 31.12.2021</vt:lpstr>
      <vt:lpstr>Тариф</vt:lpstr>
      <vt:lpstr>'Тариф с 01.01.2022 по 31.12.22'!Область_печати</vt:lpstr>
      <vt:lpstr>'Тариф с 01.01.2023 '!Область_печати</vt:lpstr>
      <vt:lpstr>'Тарифс 01.01.2021 по 31.12.2021'!Область_печати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2021-09-08T03:38:53Z</dcterms:created>
  <dcterms:modified xsi:type="dcterms:W3CDTF">2022-12-20T07:03:52Z</dcterms:modified>
</cp:coreProperties>
</file>